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filterPrivacy="1" codeName="ЭтаКнига"/>
  <bookViews>
    <workbookView xWindow="0" yWindow="0" windowWidth="28800" windowHeight="12210"/>
  </bookViews>
  <sheets>
    <sheet name="7.2.4." sheetId="1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6" l="1"/>
  <c r="C42" i="16"/>
  <c r="G41" i="16"/>
  <c r="G34" i="16"/>
  <c r="G33" i="16"/>
  <c r="G31" i="16"/>
  <c r="G30" i="16"/>
  <c r="G42" i="16" s="1"/>
  <c r="G11" i="16" l="1"/>
  <c r="D22" i="16" l="1"/>
  <c r="C22" i="16"/>
  <c r="G10" i="16"/>
  <c r="G13" i="16"/>
  <c r="G14" i="16"/>
  <c r="G21" i="16"/>
  <c r="G22" i="16" l="1"/>
</calcChain>
</file>

<file path=xl/sharedStrings.xml><?xml version="1.0" encoding="utf-8"?>
<sst xmlns="http://schemas.openxmlformats.org/spreadsheetml/2006/main" count="55" uniqueCount="24">
  <si>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</si>
  <si>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</si>
  <si>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</si>
  <si>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</si>
  <si>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</si>
  <si>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</si>
  <si>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</si>
  <si>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</si>
  <si>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</si>
  <si>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</si>
  <si>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</si>
  <si>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</si>
  <si>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</si>
  <si>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Объем электроэнергии, приобретенной в целях компенсации потерь в сетях, тыс.кВт*ч</t>
  </si>
  <si>
    <t>Стоимость (нерегулируемый тариф), руб./кВт*ч</t>
  </si>
  <si>
    <t>Сумма затрат, всего с учетом НДС, тыс.руб.</t>
  </si>
  <si>
    <t>ИТОГО</t>
  </si>
  <si>
    <t xml:space="preserve"> - </t>
  </si>
  <si>
    <t>О закупке электрической энергии для компенсации потерь в сетях и ее стоимости за 2016 год</t>
  </si>
  <si>
    <t>По балансу</t>
  </si>
  <si>
    <t>Сверх баланса</t>
  </si>
  <si>
    <t>-</t>
  </si>
  <si>
    <t>По данным ООО "Энергомодуль"</t>
  </si>
  <si>
    <t>По данным ОАО "Ульяновскэнерго"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</si>
</sst>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9" fontId="2" fillId="0" borderId="0" applyBorder="0">
      <alignment vertical="top"/>
    </xf>
    <xf numFmtId="0" fontId="3" fillId="0" borderId="0"/>
    <xf numFmtId="0" fontId="5" fillId="0" borderId="0"/>
    <xf numFmtId="9" fontId="3" fillId="0" borderId="0" applyFill="0" applyBorder="0" applyAlignment="0" applyProtection="0"/>
    <xf numFmtId="0" fontId="3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0" fillId="0" borderId="0" xfId="0" applyFill="1" applyBorder="1"/>
    <xf numFmtId="4" fontId="0" fillId="0" borderId="0" xfId="0" applyNumberFormat="1" applyFill="1" applyBorder="1"/>
    <xf numFmtId="164" fontId="0" fillId="0" borderId="0" xfId="0" applyNumberFormat="1"/>
    <xf numFmtId="164" fontId="0" fillId="0" borderId="0" xfId="0" applyNumberFormat="1" applyFill="1" applyBorder="1"/>
    <xf numFmtId="0" fontId="6" fillId="0" borderId="1" xfId="6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165" fontId="6" fillId="0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164" fontId="7" fillId="0" borderId="1" xfId="6" applyNumberFormat="1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4" fontId="6" fillId="0" borderId="1" xfId="6" applyNumberFormat="1" applyFont="1" applyFill="1" applyBorder="1" applyAlignment="1">
      <alignment horizontal="center" vertical="center"/>
    </xf>
    <xf numFmtId="4" fontId="7" fillId="0" borderId="1" xfId="6" applyNumberFormat="1" applyFont="1" applyFill="1" applyBorder="1" applyAlignment="1">
      <alignment horizontal="center" vertical="center"/>
    </xf>
    <xf numFmtId="0" fontId="6" fillId="0" borderId="3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7">
    <cellStyle name="_8_4 Акт снятия показаний ПУ ЮЛ_нов" xfId="3"/>
    <cellStyle name="Обычный" xfId="0" builtinId="0"/>
    <cellStyle name="Обычный 10" xfId="1"/>
    <cellStyle name="Обычный 2" xfId="2"/>
    <cellStyle name="Обычный 3" xfId="6"/>
    <cellStyle name="Процентный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2"/>
  <sheetViews>
    <sheetView tabSelected="1" workbookViewId="0">
      <selection activeCell="B4" sqref="B4:G4"/>
    </sheetView>
  </sheetViews>
  <sheetFormatPr defaultRowHeight="15" x14ac:dyDescent="0.25"/>
  <cols>
    <col min="2" max="2" width="31.7109375" customWidth="1"/>
    <col min="3" max="6" width="19.140625" customWidth="1"/>
    <col min="7" max="7" width="21.85546875" customWidth="1"/>
    <col min="18" max="18" width="10" bestFit="1" customWidth="1"/>
  </cols>
  <sheetData>
    <row r="4" spans="2:9" ht="18.75" x14ac:dyDescent="0.3">
      <c r="B4" s="16" t="s">
        <v>18</v>
      </c>
      <c r="C4" s="16"/>
      <c r="D4" s="16"/>
      <c r="E4" s="16"/>
      <c r="F4" s="16"/>
      <c r="G4" s="16"/>
      <c r="H4" s="1"/>
      <c r="I4" s="1"/>
    </row>
    <row r="6" spans="2:9" ht="15.75" x14ac:dyDescent="0.25">
      <c r="C6" s="17" t="s">
        <v>22</v>
      </c>
      <c r="D6" s="17"/>
      <c r="E6" s="17"/>
      <c r="F6" s="17"/>
    </row>
    <row r="8" spans="2:9" ht="42" customHeight="1" x14ac:dyDescent="0.25">
      <c r="B8" s="11" t="s">
        <v>12</v>
      </c>
      <c r="C8" s="14" t="s">
        <v>13</v>
      </c>
      <c r="D8" s="15"/>
      <c r="E8" s="14" t="s">
        <v>14</v>
      </c>
      <c r="F8" s="15"/>
      <c r="G8" s="11" t="s">
        <v>15</v>
      </c>
    </row>
    <row r="9" spans="2:9" x14ac:dyDescent="0.25">
      <c r="B9" s="11"/>
      <c r="C9" s="11" t="s">
        <v>19</v>
      </c>
      <c r="D9" s="11" t="s">
        <v>20</v>
      </c>
      <c r="E9" s="11" t="s">
        <v>19</v>
      </c>
      <c r="F9" s="11" t="s">
        <v>20</v>
      </c>
      <c r="G9" s="11"/>
    </row>
    <row r="10" spans="2:9" x14ac:dyDescent="0.25">
      <c r="B10" s="6" t="s">
        <v>0</v>
      </c>
      <c r="C10" s="7">
        <v>1914.4829999999999</v>
      </c>
      <c r="D10" s="7">
        <v>2832.6089999999999</v>
      </c>
      <c r="E10" s="8">
        <v>1.94642</v>
      </c>
      <c r="F10" s="8">
        <v>1.9046099999999999</v>
      </c>
      <c r="G10" s="12">
        <f t="shared" ref="G10:G14" si="0">(((C10*E10)+(D10*F10))*18%)+((C10*E10)+(D10*F10))</f>
        <v>10763.256045453001</v>
      </c>
    </row>
    <row r="11" spans="2:9" x14ac:dyDescent="0.25">
      <c r="B11" s="6" t="s">
        <v>1</v>
      </c>
      <c r="C11" s="7">
        <v>1914.4829999999999</v>
      </c>
      <c r="D11" s="7">
        <v>1404.181</v>
      </c>
      <c r="E11" s="8">
        <v>1.8331</v>
      </c>
      <c r="F11" s="8">
        <v>1.7815300000000001</v>
      </c>
      <c r="G11" s="12">
        <f>(((C11*E11)+(D11*F11))*18%)+((C11*E11)+(D11*F11))</f>
        <v>7093.0146497914002</v>
      </c>
    </row>
    <row r="12" spans="2:9" x14ac:dyDescent="0.25">
      <c r="B12" s="6" t="s">
        <v>2</v>
      </c>
      <c r="C12" s="7">
        <v>1914.4829999999999</v>
      </c>
      <c r="D12" s="7">
        <v>1989.098</v>
      </c>
      <c r="E12" s="8">
        <v>1.96258</v>
      </c>
      <c r="F12" s="8">
        <v>1.9221200000000001</v>
      </c>
      <c r="G12" s="12">
        <v>8945.1209999999992</v>
      </c>
    </row>
    <row r="13" spans="2:9" x14ac:dyDescent="0.25">
      <c r="B13" s="6" t="s">
        <v>3</v>
      </c>
      <c r="C13" s="7">
        <v>1914.4829999999999</v>
      </c>
      <c r="D13" s="7">
        <v>990.13499999999999</v>
      </c>
      <c r="E13" s="8">
        <v>1.93442</v>
      </c>
      <c r="F13" s="8">
        <v>1.89154</v>
      </c>
      <c r="G13" s="12">
        <f t="shared" si="0"/>
        <v>6580.0271120568004</v>
      </c>
    </row>
    <row r="14" spans="2:9" x14ac:dyDescent="0.25">
      <c r="B14" s="6" t="s">
        <v>4</v>
      </c>
      <c r="C14" s="7">
        <v>1914.4829999999999</v>
      </c>
      <c r="D14" s="7">
        <v>743.92600000000004</v>
      </c>
      <c r="E14" s="8">
        <v>2.1179700000000001</v>
      </c>
      <c r="F14" s="8">
        <v>2.0908000000000002</v>
      </c>
      <c r="G14" s="12">
        <f t="shared" si="0"/>
        <v>6620.0572875657999</v>
      </c>
    </row>
    <row r="15" spans="2:9" x14ac:dyDescent="0.25">
      <c r="B15" s="6" t="s">
        <v>5</v>
      </c>
      <c r="C15" s="7">
        <v>1866.9929999999999</v>
      </c>
      <c r="D15" s="7" t="s">
        <v>21</v>
      </c>
      <c r="E15" s="8">
        <v>2.1033400000000002</v>
      </c>
      <c r="F15" s="8" t="s">
        <v>21</v>
      </c>
      <c r="G15" s="12">
        <v>4633.7668468115999</v>
      </c>
    </row>
    <row r="16" spans="2:9" x14ac:dyDescent="0.25">
      <c r="B16" s="6" t="s">
        <v>6</v>
      </c>
      <c r="C16" s="7">
        <v>1914.4829999999999</v>
      </c>
      <c r="D16" s="7">
        <v>982.17600000000004</v>
      </c>
      <c r="E16" s="8">
        <v>2.1629800000000001</v>
      </c>
      <c r="F16" s="8">
        <v>2.0802800000000001</v>
      </c>
      <c r="G16" s="12">
        <v>7297.3436499999998</v>
      </c>
    </row>
    <row r="17" spans="2:19" x14ac:dyDescent="0.25">
      <c r="B17" s="6" t="s">
        <v>7</v>
      </c>
      <c r="C17" s="7">
        <v>1914.4829999999999</v>
      </c>
      <c r="D17" s="7">
        <v>235.48400000000001</v>
      </c>
      <c r="E17" s="8">
        <v>2.1785600000000001</v>
      </c>
      <c r="F17" s="8">
        <v>2.09694</v>
      </c>
      <c r="G17" s="12">
        <v>5504.2420400000001</v>
      </c>
    </row>
    <row r="18" spans="2:19" x14ac:dyDescent="0.25">
      <c r="B18" s="6" t="s">
        <v>8</v>
      </c>
      <c r="C18" s="7">
        <v>1914.4829999999999</v>
      </c>
      <c r="D18" s="7">
        <v>824.19</v>
      </c>
      <c r="E18" s="8">
        <v>2.1332800000000001</v>
      </c>
      <c r="F18" s="8">
        <v>2.0485899999999999</v>
      </c>
      <c r="G18" s="12">
        <v>6811.6157000000003</v>
      </c>
    </row>
    <row r="19" spans="2:19" x14ac:dyDescent="0.25">
      <c r="B19" s="6" t="s">
        <v>9</v>
      </c>
      <c r="C19" s="7">
        <v>0</v>
      </c>
      <c r="D19" s="7" t="s">
        <v>21</v>
      </c>
      <c r="E19" s="8">
        <v>2.06772</v>
      </c>
      <c r="F19" s="8">
        <v>1.9785900000000001</v>
      </c>
      <c r="G19" s="12">
        <v>0</v>
      </c>
    </row>
    <row r="20" spans="2:19" x14ac:dyDescent="0.25">
      <c r="B20" s="6" t="s">
        <v>10</v>
      </c>
      <c r="C20" s="7">
        <v>0</v>
      </c>
      <c r="D20" s="7" t="s">
        <v>21</v>
      </c>
      <c r="E20" s="8">
        <v>2.0862400000000001</v>
      </c>
      <c r="F20" s="8">
        <v>1.9983599999999999</v>
      </c>
      <c r="G20" s="12">
        <v>0</v>
      </c>
    </row>
    <row r="21" spans="2:19" x14ac:dyDescent="0.25">
      <c r="B21" s="6" t="s">
        <v>11</v>
      </c>
      <c r="C21" s="7">
        <v>1914.4829999999999</v>
      </c>
      <c r="D21" s="7">
        <v>1490.232</v>
      </c>
      <c r="E21" s="8">
        <v>1.94554</v>
      </c>
      <c r="F21" s="8">
        <v>1.84812</v>
      </c>
      <c r="G21" s="12">
        <f>(((C21*E21)+(D21*F21))*18%)+((C21*E21)+(D21*F21))</f>
        <v>7645.0203671987992</v>
      </c>
    </row>
    <row r="22" spans="2:19" x14ac:dyDescent="0.25">
      <c r="B22" s="9" t="s">
        <v>16</v>
      </c>
      <c r="C22" s="10">
        <f>SUM(C10:C21)</f>
        <v>19097.34</v>
      </c>
      <c r="D22" s="10">
        <f>SUM(D10:D21)</f>
        <v>11492.031000000001</v>
      </c>
      <c r="E22" s="10" t="s">
        <v>21</v>
      </c>
      <c r="F22" s="9" t="s">
        <v>17</v>
      </c>
      <c r="G22" s="13">
        <f>SUM(G10:G21)</f>
        <v>71893.464698877404</v>
      </c>
    </row>
    <row r="23" spans="2:19" x14ac:dyDescent="0.25">
      <c r="C23" s="4"/>
    </row>
    <row r="25" spans="2:19" x14ac:dyDescent="0.25">
      <c r="C25" s="4"/>
      <c r="D25" s="4"/>
    </row>
    <row r="26" spans="2:19" ht="15.75" x14ac:dyDescent="0.25">
      <c r="C26" s="17" t="s">
        <v>23</v>
      </c>
      <c r="D26" s="17"/>
      <c r="E26" s="17"/>
      <c r="F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x14ac:dyDescent="0.2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30" x14ac:dyDescent="0.25">
      <c r="B28" s="11" t="s">
        <v>12</v>
      </c>
      <c r="C28" s="14" t="s">
        <v>13</v>
      </c>
      <c r="D28" s="15"/>
      <c r="E28" s="14" t="s">
        <v>14</v>
      </c>
      <c r="F28" s="15"/>
      <c r="G28" s="11" t="s">
        <v>15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2:19" x14ac:dyDescent="0.25">
      <c r="B29" s="11"/>
      <c r="C29" s="11" t="s">
        <v>19</v>
      </c>
      <c r="D29" s="11" t="s">
        <v>20</v>
      </c>
      <c r="E29" s="11" t="s">
        <v>19</v>
      </c>
      <c r="F29" s="11" t="s">
        <v>20</v>
      </c>
      <c r="G29" s="1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</row>
    <row r="30" spans="2:19" x14ac:dyDescent="0.25">
      <c r="B30" s="6" t="s">
        <v>0</v>
      </c>
      <c r="C30" s="7">
        <v>1914.4829999999999</v>
      </c>
      <c r="D30" s="7">
        <v>2832.6089999999999</v>
      </c>
      <c r="E30" s="8">
        <v>1.94642</v>
      </c>
      <c r="F30" s="8">
        <v>1.9046099999999999</v>
      </c>
      <c r="G30" s="12">
        <f t="shared" ref="G30" si="1">(((C30*E30)+(D30*F30))*18%)+((C30*E30)+(D30*F30))</f>
        <v>10763.256045453001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x14ac:dyDescent="0.25">
      <c r="B31" s="6" t="s">
        <v>1</v>
      </c>
      <c r="C31" s="7">
        <v>1914.4829999999999</v>
      </c>
      <c r="D31" s="7">
        <v>1404.181</v>
      </c>
      <c r="E31" s="8">
        <v>1.8331</v>
      </c>
      <c r="F31" s="8">
        <v>1.7815300000000001</v>
      </c>
      <c r="G31" s="12">
        <f>(((C31*E31)+(D31*F31))*18%)+((C31*E31)+(D31*F31))</f>
        <v>7093.0146497914002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5">
      <c r="B32" s="6" t="s">
        <v>2</v>
      </c>
      <c r="C32" s="7">
        <v>1914.4829999999999</v>
      </c>
      <c r="D32" s="7">
        <v>1989.098</v>
      </c>
      <c r="E32" s="8">
        <v>1.96258</v>
      </c>
      <c r="F32" s="8">
        <v>1.9221200000000001</v>
      </c>
      <c r="G32" s="12">
        <v>8945.1209999999992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7" x14ac:dyDescent="0.25">
      <c r="B33" s="6" t="s">
        <v>3</v>
      </c>
      <c r="C33" s="7">
        <v>1914.4829999999999</v>
      </c>
      <c r="D33" s="7">
        <v>990.13499999999999</v>
      </c>
      <c r="E33" s="8">
        <v>1.93442</v>
      </c>
      <c r="F33" s="8">
        <v>1.89154</v>
      </c>
      <c r="G33" s="12">
        <f t="shared" ref="G33:G34" si="2">(((C33*E33)+(D33*F33))*18%)+((C33*E33)+(D33*F33))</f>
        <v>6580.0271120568004</v>
      </c>
    </row>
    <row r="34" spans="2:7" x14ac:dyDescent="0.25">
      <c r="B34" s="6" t="s">
        <v>4</v>
      </c>
      <c r="C34" s="7">
        <v>1914.4829999999999</v>
      </c>
      <c r="D34" s="7">
        <v>743.92600000000004</v>
      </c>
      <c r="E34" s="8">
        <v>2.1179700000000001</v>
      </c>
      <c r="F34" s="8">
        <v>2.0908000000000002</v>
      </c>
      <c r="G34" s="12">
        <f t="shared" si="2"/>
        <v>6620.0572875657999</v>
      </c>
    </row>
    <row r="35" spans="2:7" x14ac:dyDescent="0.25">
      <c r="B35" s="6" t="s">
        <v>5</v>
      </c>
      <c r="C35" s="7">
        <v>1866.9929999999999</v>
      </c>
      <c r="D35" s="7" t="s">
        <v>21</v>
      </c>
      <c r="E35" s="8">
        <v>2.1033400000000002</v>
      </c>
      <c r="F35" s="8" t="s">
        <v>21</v>
      </c>
      <c r="G35" s="12">
        <v>4633.7668468115999</v>
      </c>
    </row>
    <row r="36" spans="2:7" x14ac:dyDescent="0.25">
      <c r="B36" s="6" t="s">
        <v>6</v>
      </c>
      <c r="C36" s="7">
        <v>1914.4829999999999</v>
      </c>
      <c r="D36" s="7">
        <v>982.17600000000004</v>
      </c>
      <c r="E36" s="8">
        <v>2.1629800000000001</v>
      </c>
      <c r="F36" s="8">
        <v>2.0802800000000001</v>
      </c>
      <c r="G36" s="12">
        <v>7297.3436499999998</v>
      </c>
    </row>
    <row r="37" spans="2:7" x14ac:dyDescent="0.25">
      <c r="B37" s="6" t="s">
        <v>7</v>
      </c>
      <c r="C37" s="7">
        <v>1914.4829999999999</v>
      </c>
      <c r="D37" s="7">
        <v>340.82400000000001</v>
      </c>
      <c r="E37" s="8">
        <v>2.1785600000000001</v>
      </c>
      <c r="F37" s="8">
        <v>2.09694</v>
      </c>
      <c r="G37" s="12">
        <v>5764.8941999999997</v>
      </c>
    </row>
    <row r="38" spans="2:7" x14ac:dyDescent="0.25">
      <c r="B38" s="6" t="s">
        <v>8</v>
      </c>
      <c r="C38" s="7">
        <v>1914.4829999999999</v>
      </c>
      <c r="D38" s="7">
        <v>962.59900000000005</v>
      </c>
      <c r="E38" s="8">
        <v>2.1332800000000001</v>
      </c>
      <c r="F38" s="8">
        <v>2.0485899999999999</v>
      </c>
      <c r="G38" s="12">
        <v>7146.19679</v>
      </c>
    </row>
    <row r="39" spans="2:7" x14ac:dyDescent="0.25">
      <c r="B39" s="6" t="s">
        <v>9</v>
      </c>
      <c r="C39" s="7">
        <v>1914.4829999999999</v>
      </c>
      <c r="D39" s="7">
        <v>2073.9989999999998</v>
      </c>
      <c r="E39" s="8">
        <v>2.06772</v>
      </c>
      <c r="F39" s="8">
        <v>1.9785900000000001</v>
      </c>
      <c r="G39" s="12">
        <v>9513.4059899999993</v>
      </c>
    </row>
    <row r="40" spans="2:7" x14ac:dyDescent="0.25">
      <c r="B40" s="6" t="s">
        <v>10</v>
      </c>
      <c r="C40" s="7">
        <v>1914.4829999999999</v>
      </c>
      <c r="D40" s="7">
        <v>1104.3900000000001</v>
      </c>
      <c r="E40" s="8">
        <v>2.0862400000000001</v>
      </c>
      <c r="F40" s="8">
        <v>1.9983599999999999</v>
      </c>
      <c r="G40" s="12">
        <v>7317.2269699999997</v>
      </c>
    </row>
    <row r="41" spans="2:7" x14ac:dyDescent="0.25">
      <c r="B41" s="6" t="s">
        <v>11</v>
      </c>
      <c r="C41" s="7">
        <v>1914.4829999999999</v>
      </c>
      <c r="D41" s="7">
        <v>2473.7080000000001</v>
      </c>
      <c r="E41" s="8">
        <v>1.94554</v>
      </c>
      <c r="F41" s="8">
        <v>1.84812</v>
      </c>
      <c r="G41" s="12">
        <f>(((C41*E41)+(D41*F41))*18%)+((C41*E41)+(D41*F41))</f>
        <v>9789.7667320404016</v>
      </c>
    </row>
    <row r="42" spans="2:7" x14ac:dyDescent="0.25">
      <c r="B42" s="9" t="s">
        <v>16</v>
      </c>
      <c r="C42" s="10">
        <f>SUM(C30:C41)</f>
        <v>22926.306</v>
      </c>
      <c r="D42" s="10">
        <f>SUM(D30:D41)</f>
        <v>15897.645</v>
      </c>
      <c r="E42" s="10" t="s">
        <v>21</v>
      </c>
      <c r="F42" s="9" t="s">
        <v>17</v>
      </c>
      <c r="G42" s="13">
        <f>SUM(G30:G41)</f>
        <v>91464.077273719013</v>
      </c>
    </row>
  </sheetData>
  <mergeCells count="7">
    <mergeCell ref="C28:D28"/>
    <mergeCell ref="E28:F28"/>
    <mergeCell ref="B4:G4"/>
    <mergeCell ref="C8:D8"/>
    <mergeCell ref="E8:F8"/>
    <mergeCell ref="C6:F6"/>
    <mergeCell ref="C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2017-02-21T12:18:49Z</dcterms:modified>
</cp:coreProperties>
</file>